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Buchanan/Desktop/"/>
    </mc:Choice>
  </mc:AlternateContent>
  <xr:revisionPtr revIDLastSave="0" documentId="8_{C165F0CC-A5CB-C341-9F21-F8DF1AB53E75}" xr6:coauthVersionLast="43" xr6:coauthVersionMax="43" xr10:uidLastSave="{00000000-0000-0000-0000-000000000000}"/>
  <bookViews>
    <workbookView xWindow="5480" yWindow="460" windowWidth="20760" windowHeight="11200" xr2:uid="{FEE19A0D-480F-4E28-8A85-F18273D82FEB}"/>
  </bookViews>
  <sheets>
    <sheet name="Top Law Schools QS (2019)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5" l="1"/>
  <c r="N36" i="5"/>
  <c r="P36" i="5"/>
  <c r="J36" i="5"/>
  <c r="L35" i="5"/>
  <c r="N35" i="5"/>
  <c r="P35" i="5"/>
  <c r="J35" i="5"/>
  <c r="L34" i="5"/>
  <c r="N34" i="5"/>
  <c r="P34" i="5"/>
  <c r="J34" i="5"/>
  <c r="L33" i="5"/>
  <c r="N33" i="5"/>
  <c r="P33" i="5"/>
  <c r="J33" i="5"/>
  <c r="R9" i="5" l="1"/>
  <c r="R8" i="5"/>
  <c r="R10" i="5"/>
  <c r="R11" i="5"/>
  <c r="R12" i="5"/>
  <c r="R13" i="5"/>
  <c r="R14" i="5"/>
  <c r="R16" i="5"/>
  <c r="R15" i="5"/>
  <c r="R17" i="5"/>
  <c r="R18" i="5"/>
  <c r="R20" i="5"/>
  <c r="R19" i="5"/>
  <c r="R21" i="5"/>
  <c r="R22" i="5"/>
  <c r="R25" i="5"/>
  <c r="R24" i="5"/>
  <c r="R23" i="5"/>
  <c r="R27" i="5"/>
  <c r="R26" i="5"/>
  <c r="R28" i="5"/>
  <c r="R31" i="5"/>
  <c r="R30" i="5"/>
  <c r="R29" i="5"/>
  <c r="R7" i="5"/>
  <c r="R36" i="5" l="1"/>
  <c r="R33" i="5"/>
  <c r="R34" i="5"/>
  <c r="R35" i="5"/>
</calcChain>
</file>

<file path=xl/sharedStrings.xml><?xml version="1.0" encoding="utf-8"?>
<sst xmlns="http://schemas.openxmlformats.org/spreadsheetml/2006/main" count="87" uniqueCount="52">
  <si>
    <t>Law School</t>
  </si>
  <si>
    <t>Latam</t>
  </si>
  <si>
    <t>Global</t>
  </si>
  <si>
    <t>Country</t>
  </si>
  <si>
    <t>Universidad Nacional Autonoma de Mexico (UNAM)</t>
  </si>
  <si>
    <t>Mexico</t>
  </si>
  <si>
    <t>Pontificia Universidad Catolica de Chile</t>
  </si>
  <si>
    <t>Chile</t>
  </si>
  <si>
    <t>Universidad de Buenos Aires (UBA)</t>
  </si>
  <si>
    <t>Argentina</t>
  </si>
  <si>
    <t>51-100</t>
  </si>
  <si>
    <t>Universidad de Chile</t>
  </si>
  <si>
    <t>Colombia</t>
  </si>
  <si>
    <t>Pontificia Universidad Catolica del Peru</t>
  </si>
  <si>
    <t>Peru</t>
  </si>
  <si>
    <t>101-150</t>
  </si>
  <si>
    <t>Fundação Getulio Vargas (FGV)</t>
  </si>
  <si>
    <t>Universidade de São Paulo</t>
  </si>
  <si>
    <t>Brazil</t>
  </si>
  <si>
    <t>151-200</t>
  </si>
  <si>
    <t>Pontificia Universidad Católica de Valparaiso</t>
  </si>
  <si>
    <t>Pontificia Universidad Javeriana</t>
  </si>
  <si>
    <t>Universidad de los Andes - Chile</t>
  </si>
  <si>
    <t>Universidad de los Andes - Colombia</t>
  </si>
  <si>
    <t>Universidad Diego Portales (UDP)</t>
  </si>
  <si>
    <t>Universidade Federal do Rio de Janeiro</t>
  </si>
  <si>
    <t>Instituto Tecnológico de Monterrey</t>
  </si>
  <si>
    <t>201-250</t>
  </si>
  <si>
    <t>Universidad Adolfo Ibañez</t>
  </si>
  <si>
    <t>Universidad Externado de Colombia</t>
  </si>
  <si>
    <t>Universidad Nacional de Colombia</t>
  </si>
  <si>
    <t>Universidad del Rosario</t>
  </si>
  <si>
    <t>251-300</t>
  </si>
  <si>
    <t>Academic Reputation</t>
  </si>
  <si>
    <t>Employer Reputation</t>
  </si>
  <si>
    <t>H-Index Citations</t>
  </si>
  <si>
    <t>Average</t>
  </si>
  <si>
    <t>Universidad Austral</t>
  </si>
  <si>
    <t>Universidad de Antioquia</t>
  </si>
  <si>
    <t>Pontifícia Universidade Católica do Rio de Janeiro</t>
  </si>
  <si>
    <t>Universidad Austral de Chile</t>
  </si>
  <si>
    <t>Universidad de Concepción</t>
  </si>
  <si>
    <t>Universidade de Brasília</t>
  </si>
  <si>
    <t>Universidade Federal de Minas Gerais</t>
  </si>
  <si>
    <t>Citations Per Paper</t>
  </si>
  <si>
    <t xml:space="preserve">       Top Law Schools in Latin America (2019)</t>
  </si>
  <si>
    <t>QS Ranking 2019</t>
  </si>
  <si>
    <t>Score</t>
  </si>
  <si>
    <t>Std. Dev.</t>
  </si>
  <si>
    <t>Max</t>
  </si>
  <si>
    <t>Min</t>
  </si>
  <si>
    <t xml:space="preserve">                       Sources: QS World University Rankings by Subject 2019 (Law)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</si>
</sst>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4"/>
      <color rgb="FFFF0000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0" borderId="0" xfId="0" applyFont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2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1</xdr:row>
      <xdr:rowOff>0</xdr:rowOff>
    </xdr:from>
    <xdr:to>
      <xdr:col>2</xdr:col>
      <xdr:colOff>266699</xdr:colOff>
      <xdr:row>3</xdr:row>
      <xdr:rowOff>19050</xdr:rowOff>
    </xdr:to>
    <xdr:pic>
      <xdr:nvPicPr>
        <xdr:cNvPr id="2" name="Imagen 1" descr="http://latintrade.com/wp-content/themes/twentytwelve/css/img/lbc_header_logo.png">
          <a:extLst>
            <a:ext uri="{FF2B5EF4-FFF2-40B4-BE49-F238E27FC236}">
              <a16:creationId xmlns:a16="http://schemas.microsoft.com/office/drawing/2014/main" id="{ED1EB105-E6E0-4825-B5E5-76B6E056C8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90500"/>
          <a:ext cx="5048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F488-FF7F-41A1-8FB7-1697C5AE590F}">
  <dimension ref="A1:AL41"/>
  <sheetViews>
    <sheetView tabSelected="1" workbookViewId="0">
      <selection activeCell="T35" sqref="T35"/>
    </sheetView>
  </sheetViews>
  <sheetFormatPr baseColWidth="10" defaultColWidth="9.1640625" defaultRowHeight="15" x14ac:dyDescent="0.2"/>
  <cols>
    <col min="1" max="1" width="9.1640625" style="9"/>
    <col min="2" max="2" width="3.5" style="9" customWidth="1"/>
    <col min="3" max="3" width="47" style="9" customWidth="1"/>
    <col min="4" max="4" width="3.83203125" style="9" customWidth="1"/>
    <col min="5" max="5" width="11.5" style="9" customWidth="1"/>
    <col min="6" max="6" width="3.6640625" style="9" customWidth="1"/>
    <col min="7" max="8" width="9.1640625" style="9"/>
    <col min="9" max="9" width="3.33203125" style="9" customWidth="1"/>
    <col min="10" max="10" width="10.83203125" style="10" customWidth="1"/>
    <col min="11" max="11" width="3.5" style="9" customWidth="1"/>
    <col min="12" max="12" width="10.5" style="10" customWidth="1"/>
    <col min="13" max="13" width="3.5" style="9" customWidth="1"/>
    <col min="14" max="14" width="10.1640625" style="10" customWidth="1"/>
    <col min="15" max="15" width="3.5" style="9" customWidth="1"/>
    <col min="16" max="16" width="10.1640625" style="10" customWidth="1"/>
    <col min="17" max="17" width="3.6640625" style="9" customWidth="1"/>
    <col min="18" max="18" width="10.1640625" style="10" customWidth="1"/>
    <col min="19" max="16384" width="9.1640625" style="9"/>
  </cols>
  <sheetData>
    <row r="1" spans="1:38" s="11" customForma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10"/>
      <c r="O1" s="9"/>
      <c r="P1" s="10"/>
      <c r="Q1" s="9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6" customFormat="1" ht="30" x14ac:dyDescent="0.3">
      <c r="A2" s="12"/>
      <c r="B2" s="13" t="s">
        <v>45</v>
      </c>
      <c r="C2" s="14"/>
      <c r="D2" s="15"/>
      <c r="E2" s="12"/>
      <c r="F2" s="12"/>
      <c r="G2" s="12"/>
      <c r="H2" s="12"/>
      <c r="I2" s="12"/>
      <c r="J2" s="12"/>
      <c r="K2" s="12"/>
      <c r="L2" s="10"/>
      <c r="M2" s="12"/>
      <c r="N2" s="10"/>
      <c r="O2" s="12"/>
      <c r="P2" s="10"/>
      <c r="Q2" s="12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8" s="16" customFormat="1" ht="14" x14ac:dyDescent="0.15">
      <c r="A3" s="12"/>
      <c r="B3" s="17" t="s">
        <v>51</v>
      </c>
      <c r="C3" s="12"/>
      <c r="D3" s="12"/>
      <c r="E3" s="12"/>
      <c r="F3" s="12"/>
      <c r="G3" s="12"/>
      <c r="H3" s="12"/>
      <c r="I3" s="12"/>
      <c r="J3" s="12"/>
      <c r="K3" s="12"/>
      <c r="L3" s="10"/>
      <c r="M3" s="12"/>
      <c r="N3" s="10"/>
      <c r="O3" s="12"/>
      <c r="P3" s="10"/>
      <c r="Q3" s="12"/>
      <c r="R3" s="10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5" spans="1:38" s="12" customFormat="1" ht="15" customHeight="1" x14ac:dyDescent="0.15">
      <c r="B5" s="10"/>
      <c r="C5" s="48" t="s">
        <v>0</v>
      </c>
      <c r="D5" s="18"/>
      <c r="E5" s="50" t="s">
        <v>3</v>
      </c>
      <c r="F5" s="10"/>
      <c r="G5" s="51" t="s">
        <v>46</v>
      </c>
      <c r="H5" s="52"/>
      <c r="J5" s="44" t="s">
        <v>33</v>
      </c>
      <c r="L5" s="44" t="s">
        <v>44</v>
      </c>
      <c r="M5" s="19"/>
      <c r="N5" s="44" t="s">
        <v>35</v>
      </c>
      <c r="P5" s="44" t="s">
        <v>34</v>
      </c>
      <c r="Q5" s="19"/>
      <c r="R5" s="46" t="s">
        <v>47</v>
      </c>
    </row>
    <row r="6" spans="1:38" s="12" customFormat="1" ht="14" x14ac:dyDescent="0.15">
      <c r="B6" s="10"/>
      <c r="C6" s="49"/>
      <c r="D6" s="18"/>
      <c r="E6" s="50"/>
      <c r="F6" s="10"/>
      <c r="G6" s="4" t="s">
        <v>1</v>
      </c>
      <c r="H6" s="5" t="s">
        <v>2</v>
      </c>
      <c r="J6" s="45"/>
      <c r="L6" s="45"/>
      <c r="M6" s="19"/>
      <c r="N6" s="45"/>
      <c r="P6" s="45"/>
      <c r="Q6" s="19"/>
      <c r="R6" s="47"/>
    </row>
    <row r="7" spans="1:38" s="12" customFormat="1" ht="14" x14ac:dyDescent="0.15">
      <c r="B7" s="1">
        <v>1</v>
      </c>
      <c r="C7" s="2" t="s">
        <v>6</v>
      </c>
      <c r="D7" s="1"/>
      <c r="E7" s="1" t="s">
        <v>7</v>
      </c>
      <c r="F7" s="1"/>
      <c r="G7" s="6">
        <v>1</v>
      </c>
      <c r="H7" s="7">
        <v>40</v>
      </c>
      <c r="I7" s="8"/>
      <c r="J7" s="2">
        <v>76.900000000000006</v>
      </c>
      <c r="K7" s="1"/>
      <c r="L7" s="2">
        <v>74.3</v>
      </c>
      <c r="M7" s="1"/>
      <c r="N7" s="2">
        <v>60.8</v>
      </c>
      <c r="O7" s="1"/>
      <c r="P7" s="2">
        <v>83.2</v>
      </c>
      <c r="Q7" s="8"/>
      <c r="R7" s="20">
        <f t="shared" ref="R7:R31" si="0">(J7*0.5)+(L7*0.05)+(N7*0.15)+(P7*0.3)</f>
        <v>76.245000000000005</v>
      </c>
    </row>
    <row r="8" spans="1:38" s="12" customFormat="1" ht="14" x14ac:dyDescent="0.15">
      <c r="B8" s="1">
        <v>2</v>
      </c>
      <c r="C8" s="2" t="s">
        <v>17</v>
      </c>
      <c r="D8" s="1"/>
      <c r="E8" s="1" t="s">
        <v>18</v>
      </c>
      <c r="F8" s="1"/>
      <c r="G8" s="6">
        <v>2</v>
      </c>
      <c r="H8" s="7">
        <v>45</v>
      </c>
      <c r="I8" s="8"/>
      <c r="J8" s="2">
        <v>74.3</v>
      </c>
      <c r="K8" s="1"/>
      <c r="L8" s="2">
        <v>76.5</v>
      </c>
      <c r="M8" s="1"/>
      <c r="N8" s="2">
        <v>60.8</v>
      </c>
      <c r="O8" s="1"/>
      <c r="P8" s="2">
        <v>83.5</v>
      </c>
      <c r="Q8" s="8"/>
      <c r="R8" s="20">
        <f t="shared" si="0"/>
        <v>75.144999999999996</v>
      </c>
    </row>
    <row r="9" spans="1:38" s="12" customFormat="1" ht="14" x14ac:dyDescent="0.15">
      <c r="B9" s="1">
        <v>3</v>
      </c>
      <c r="C9" s="2" t="s">
        <v>4</v>
      </c>
      <c r="D9" s="1"/>
      <c r="E9" s="1" t="s">
        <v>5</v>
      </c>
      <c r="F9" s="1"/>
      <c r="G9" s="6">
        <v>3</v>
      </c>
      <c r="H9" s="7">
        <v>48</v>
      </c>
      <c r="I9" s="8"/>
      <c r="J9" s="2">
        <v>78.400000000000006</v>
      </c>
      <c r="K9" s="1"/>
      <c r="L9" s="2">
        <v>64.2</v>
      </c>
      <c r="M9" s="1"/>
      <c r="N9" s="2">
        <v>47.9</v>
      </c>
      <c r="O9" s="1"/>
      <c r="P9" s="2">
        <v>83.7</v>
      </c>
      <c r="Q9" s="8"/>
      <c r="R9" s="20">
        <f t="shared" si="0"/>
        <v>74.705000000000013</v>
      </c>
    </row>
    <row r="10" spans="1:38" s="12" customFormat="1" ht="14" x14ac:dyDescent="0.15">
      <c r="B10" s="1">
        <v>4</v>
      </c>
      <c r="C10" s="2" t="s">
        <v>8</v>
      </c>
      <c r="D10" s="1"/>
      <c r="E10" s="1" t="s">
        <v>9</v>
      </c>
      <c r="F10" s="1"/>
      <c r="G10" s="6">
        <v>4</v>
      </c>
      <c r="H10" s="7">
        <v>50</v>
      </c>
      <c r="I10" s="8"/>
      <c r="J10" s="2">
        <v>76.8</v>
      </c>
      <c r="K10" s="1"/>
      <c r="L10" s="2">
        <v>69.599999999999994</v>
      </c>
      <c r="M10" s="1"/>
      <c r="N10" s="2">
        <v>53</v>
      </c>
      <c r="O10" s="1"/>
      <c r="P10" s="2">
        <v>80.8</v>
      </c>
      <c r="Q10" s="8"/>
      <c r="R10" s="20">
        <f t="shared" si="0"/>
        <v>74.069999999999993</v>
      </c>
    </row>
    <row r="11" spans="1:38" s="12" customFormat="1" ht="14" x14ac:dyDescent="0.15">
      <c r="B11" s="1">
        <v>5</v>
      </c>
      <c r="C11" s="2" t="s">
        <v>23</v>
      </c>
      <c r="D11" s="1"/>
      <c r="E11" s="1" t="s">
        <v>12</v>
      </c>
      <c r="F11" s="1"/>
      <c r="G11" s="6">
        <v>5</v>
      </c>
      <c r="H11" s="7" t="s">
        <v>10</v>
      </c>
      <c r="I11" s="8"/>
      <c r="J11" s="2">
        <v>74.3</v>
      </c>
      <c r="K11" s="1"/>
      <c r="L11" s="2">
        <v>73</v>
      </c>
      <c r="M11" s="1"/>
      <c r="N11" s="2">
        <v>57.2</v>
      </c>
      <c r="O11" s="1"/>
      <c r="P11" s="2">
        <v>79.8</v>
      </c>
      <c r="Q11" s="8"/>
      <c r="R11" s="20">
        <f t="shared" si="0"/>
        <v>73.319999999999993</v>
      </c>
    </row>
    <row r="12" spans="1:38" s="12" customFormat="1" ht="14" x14ac:dyDescent="0.15">
      <c r="B12" s="1">
        <v>6</v>
      </c>
      <c r="C12" s="2" t="s">
        <v>11</v>
      </c>
      <c r="D12" s="1"/>
      <c r="E12" s="1" t="s">
        <v>7</v>
      </c>
      <c r="F12" s="1"/>
      <c r="G12" s="6">
        <v>5</v>
      </c>
      <c r="H12" s="7" t="s">
        <v>10</v>
      </c>
      <c r="I12" s="8"/>
      <c r="J12" s="2">
        <v>65.8</v>
      </c>
      <c r="K12" s="1"/>
      <c r="L12" s="2">
        <v>68.2</v>
      </c>
      <c r="M12" s="1"/>
      <c r="N12" s="2">
        <v>57.2</v>
      </c>
      <c r="O12" s="1"/>
      <c r="P12" s="2">
        <v>79.099999999999994</v>
      </c>
      <c r="Q12" s="8"/>
      <c r="R12" s="20">
        <f t="shared" si="0"/>
        <v>68.62</v>
      </c>
    </row>
    <row r="13" spans="1:38" s="12" customFormat="1" ht="14" x14ac:dyDescent="0.15">
      <c r="B13" s="1">
        <v>7</v>
      </c>
      <c r="C13" s="2" t="s">
        <v>29</v>
      </c>
      <c r="D13" s="1"/>
      <c r="E13" s="1" t="s">
        <v>12</v>
      </c>
      <c r="F13" s="1"/>
      <c r="G13" s="6">
        <v>7</v>
      </c>
      <c r="H13" s="7" t="s">
        <v>15</v>
      </c>
      <c r="I13" s="8"/>
      <c r="J13" s="2">
        <v>72.900000000000006</v>
      </c>
      <c r="K13" s="1"/>
      <c r="L13" s="2">
        <v>31.4</v>
      </c>
      <c r="M13" s="1"/>
      <c r="N13" s="2">
        <v>41.2</v>
      </c>
      <c r="O13" s="1"/>
      <c r="P13" s="2">
        <v>72</v>
      </c>
      <c r="Q13" s="8"/>
      <c r="R13" s="20">
        <f t="shared" si="0"/>
        <v>65.8</v>
      </c>
    </row>
    <row r="14" spans="1:38" s="12" customFormat="1" ht="14" x14ac:dyDescent="0.15">
      <c r="B14" s="1">
        <v>8</v>
      </c>
      <c r="C14" s="2" t="s">
        <v>21</v>
      </c>
      <c r="D14" s="1"/>
      <c r="E14" s="1" t="s">
        <v>12</v>
      </c>
      <c r="F14" s="1"/>
      <c r="G14" s="6">
        <v>7</v>
      </c>
      <c r="H14" s="7" t="s">
        <v>15</v>
      </c>
      <c r="I14" s="8"/>
      <c r="J14" s="2">
        <v>67.2</v>
      </c>
      <c r="K14" s="1"/>
      <c r="L14" s="2">
        <v>49.5</v>
      </c>
      <c r="M14" s="1"/>
      <c r="N14" s="2">
        <v>44.8</v>
      </c>
      <c r="O14" s="1"/>
      <c r="P14" s="2">
        <v>75.7</v>
      </c>
      <c r="Q14" s="8"/>
      <c r="R14" s="20">
        <f t="shared" si="0"/>
        <v>65.504999999999995</v>
      </c>
    </row>
    <row r="15" spans="1:38" s="12" customFormat="1" ht="14" x14ac:dyDescent="0.15">
      <c r="B15" s="1">
        <v>9</v>
      </c>
      <c r="C15" s="2" t="s">
        <v>13</v>
      </c>
      <c r="D15" s="1"/>
      <c r="E15" s="1" t="s">
        <v>14</v>
      </c>
      <c r="F15" s="1"/>
      <c r="G15" s="6">
        <v>7</v>
      </c>
      <c r="H15" s="7" t="s">
        <v>15</v>
      </c>
      <c r="I15" s="8"/>
      <c r="J15" s="2">
        <v>67.2</v>
      </c>
      <c r="K15" s="1"/>
      <c r="L15" s="2">
        <v>44.1</v>
      </c>
      <c r="M15" s="1"/>
      <c r="N15" s="2">
        <v>44.8</v>
      </c>
      <c r="O15" s="1"/>
      <c r="P15" s="2">
        <v>73.5</v>
      </c>
      <c r="Q15" s="8"/>
      <c r="R15" s="20">
        <f t="shared" si="0"/>
        <v>64.575000000000003</v>
      </c>
    </row>
    <row r="16" spans="1:38" s="12" customFormat="1" ht="14" x14ac:dyDescent="0.15">
      <c r="B16" s="1">
        <v>10</v>
      </c>
      <c r="C16" s="2" t="s">
        <v>30</v>
      </c>
      <c r="D16" s="1"/>
      <c r="E16" s="1" t="s">
        <v>12</v>
      </c>
      <c r="F16" s="1"/>
      <c r="G16" s="6">
        <v>7</v>
      </c>
      <c r="H16" s="7" t="s">
        <v>15</v>
      </c>
      <c r="I16" s="8"/>
      <c r="J16" s="2">
        <v>65.8</v>
      </c>
      <c r="K16" s="1"/>
      <c r="L16" s="2">
        <v>37.700000000000003</v>
      </c>
      <c r="M16" s="1"/>
      <c r="N16" s="2">
        <v>41.2</v>
      </c>
      <c r="O16" s="1"/>
      <c r="P16" s="2">
        <v>78.599999999999994</v>
      </c>
      <c r="Q16" s="8"/>
      <c r="R16" s="20">
        <f t="shared" si="0"/>
        <v>64.544999999999987</v>
      </c>
    </row>
    <row r="17" spans="2:19" s="12" customFormat="1" ht="14" x14ac:dyDescent="0.15">
      <c r="B17" s="1">
        <v>11</v>
      </c>
      <c r="C17" s="2" t="s">
        <v>20</v>
      </c>
      <c r="D17" s="1"/>
      <c r="E17" s="1" t="s">
        <v>7</v>
      </c>
      <c r="F17" s="1"/>
      <c r="G17" s="6">
        <v>7</v>
      </c>
      <c r="H17" s="7" t="s">
        <v>15</v>
      </c>
      <c r="I17" s="8"/>
      <c r="J17" s="2">
        <v>64.5</v>
      </c>
      <c r="K17" s="1"/>
      <c r="L17" s="2">
        <v>63.4</v>
      </c>
      <c r="M17" s="1"/>
      <c r="N17" s="2">
        <v>53</v>
      </c>
      <c r="O17" s="1"/>
      <c r="P17" s="2">
        <v>67.8</v>
      </c>
      <c r="Q17" s="8"/>
      <c r="R17" s="20">
        <f t="shared" si="0"/>
        <v>63.710000000000008</v>
      </c>
    </row>
    <row r="18" spans="2:19" s="12" customFormat="1" ht="14" x14ac:dyDescent="0.15">
      <c r="B18" s="1">
        <v>12</v>
      </c>
      <c r="C18" s="2" t="s">
        <v>16</v>
      </c>
      <c r="D18" s="1"/>
      <c r="E18" s="1" t="s">
        <v>18</v>
      </c>
      <c r="F18" s="1"/>
      <c r="G18" s="6">
        <v>7</v>
      </c>
      <c r="H18" s="7" t="s">
        <v>15</v>
      </c>
      <c r="I18" s="8"/>
      <c r="J18" s="2">
        <v>62.3</v>
      </c>
      <c r="K18" s="1"/>
      <c r="L18" s="2">
        <v>68.400000000000006</v>
      </c>
      <c r="M18" s="1"/>
      <c r="N18" s="2">
        <v>57.2</v>
      </c>
      <c r="O18" s="1"/>
      <c r="P18" s="2">
        <v>68.400000000000006</v>
      </c>
      <c r="Q18" s="8"/>
      <c r="R18" s="20">
        <f t="shared" si="0"/>
        <v>63.67</v>
      </c>
    </row>
    <row r="19" spans="2:19" s="12" customFormat="1" ht="14" x14ac:dyDescent="0.15">
      <c r="B19" s="1">
        <v>13</v>
      </c>
      <c r="C19" s="2" t="s">
        <v>24</v>
      </c>
      <c r="D19" s="1"/>
      <c r="E19" s="1" t="s">
        <v>7</v>
      </c>
      <c r="F19" s="1"/>
      <c r="G19" s="6">
        <v>13</v>
      </c>
      <c r="H19" s="7" t="s">
        <v>19</v>
      </c>
      <c r="I19" s="8"/>
      <c r="J19" s="2">
        <v>61.7</v>
      </c>
      <c r="K19" s="1"/>
      <c r="L19" s="2">
        <v>71.400000000000006</v>
      </c>
      <c r="M19" s="1"/>
      <c r="N19" s="2">
        <v>59</v>
      </c>
      <c r="O19" s="1"/>
      <c r="P19" s="2">
        <v>65.7</v>
      </c>
      <c r="Q19" s="8"/>
      <c r="R19" s="20">
        <f t="shared" si="0"/>
        <v>62.980000000000004</v>
      </c>
    </row>
    <row r="20" spans="2:19" s="12" customFormat="1" ht="14" x14ac:dyDescent="0.15">
      <c r="B20" s="1">
        <v>14</v>
      </c>
      <c r="C20" s="2" t="s">
        <v>25</v>
      </c>
      <c r="D20" s="1"/>
      <c r="E20" s="1" t="s">
        <v>18</v>
      </c>
      <c r="F20" s="1"/>
      <c r="G20" s="6">
        <v>13</v>
      </c>
      <c r="H20" s="7" t="s">
        <v>19</v>
      </c>
      <c r="I20" s="8"/>
      <c r="J20" s="2">
        <v>62.7</v>
      </c>
      <c r="K20" s="1"/>
      <c r="L20" s="2">
        <v>68.099999999999994</v>
      </c>
      <c r="M20" s="1"/>
      <c r="N20" s="2">
        <v>55.2</v>
      </c>
      <c r="O20" s="1"/>
      <c r="P20" s="2">
        <v>66.2</v>
      </c>
      <c r="Q20" s="8"/>
      <c r="R20" s="20">
        <f t="shared" si="0"/>
        <v>62.895000000000003</v>
      </c>
    </row>
    <row r="21" spans="2:19" s="12" customFormat="1" ht="14" x14ac:dyDescent="0.15">
      <c r="B21" s="1">
        <v>15</v>
      </c>
      <c r="C21" s="2" t="s">
        <v>31</v>
      </c>
      <c r="D21" s="1"/>
      <c r="E21" s="1" t="s">
        <v>12</v>
      </c>
      <c r="F21" s="1"/>
      <c r="G21" s="6">
        <v>13</v>
      </c>
      <c r="H21" s="7" t="s">
        <v>19</v>
      </c>
      <c r="I21" s="8"/>
      <c r="J21" s="2">
        <v>62.5</v>
      </c>
      <c r="K21" s="1"/>
      <c r="L21" s="2">
        <v>55.2</v>
      </c>
      <c r="M21" s="1"/>
      <c r="N21" s="2">
        <v>50.6</v>
      </c>
      <c r="O21" s="1"/>
      <c r="P21" s="2">
        <v>68</v>
      </c>
      <c r="Q21" s="8"/>
      <c r="R21" s="20">
        <f t="shared" si="0"/>
        <v>61.999999999999993</v>
      </c>
    </row>
    <row r="22" spans="2:19" s="12" customFormat="1" ht="14" x14ac:dyDescent="0.15">
      <c r="B22" s="1">
        <v>16</v>
      </c>
      <c r="C22" s="2" t="s">
        <v>22</v>
      </c>
      <c r="D22" s="1"/>
      <c r="E22" s="1" t="s">
        <v>7</v>
      </c>
      <c r="F22" s="1"/>
      <c r="G22" s="6">
        <v>16</v>
      </c>
      <c r="H22" s="7" t="s">
        <v>27</v>
      </c>
      <c r="I22" s="8"/>
      <c r="J22" s="2">
        <v>60.9</v>
      </c>
      <c r="K22" s="1"/>
      <c r="L22" s="2">
        <v>56.7</v>
      </c>
      <c r="M22" s="1"/>
      <c r="N22" s="2">
        <v>47.9</v>
      </c>
      <c r="O22" s="1"/>
      <c r="P22" s="2">
        <v>65</v>
      </c>
      <c r="Q22" s="8"/>
      <c r="R22" s="20">
        <f t="shared" si="0"/>
        <v>59.97</v>
      </c>
    </row>
    <row r="23" spans="2:19" s="12" customFormat="1" ht="14" x14ac:dyDescent="0.15">
      <c r="B23" s="1">
        <v>17</v>
      </c>
      <c r="C23" s="2" t="s">
        <v>26</v>
      </c>
      <c r="D23" s="1"/>
      <c r="E23" s="1" t="s">
        <v>5</v>
      </c>
      <c r="F23" s="1"/>
      <c r="G23" s="6">
        <v>16</v>
      </c>
      <c r="H23" s="7" t="s">
        <v>27</v>
      </c>
      <c r="I23" s="8"/>
      <c r="J23" s="2">
        <v>51.6</v>
      </c>
      <c r="K23" s="1"/>
      <c r="L23" s="2">
        <v>52.3</v>
      </c>
      <c r="M23" s="1"/>
      <c r="N23" s="2">
        <v>44.8</v>
      </c>
      <c r="O23" s="1"/>
      <c r="P23" s="2">
        <v>80.400000000000006</v>
      </c>
      <c r="Q23" s="8"/>
      <c r="R23" s="20">
        <f t="shared" si="0"/>
        <v>59.254999999999995</v>
      </c>
    </row>
    <row r="24" spans="2:19" s="12" customFormat="1" ht="14" x14ac:dyDescent="0.15">
      <c r="B24" s="1">
        <v>18</v>
      </c>
      <c r="C24" s="2" t="s">
        <v>38</v>
      </c>
      <c r="D24" s="1"/>
      <c r="E24" s="1" t="s">
        <v>12</v>
      </c>
      <c r="F24" s="1"/>
      <c r="G24" s="6">
        <v>16</v>
      </c>
      <c r="H24" s="7" t="s">
        <v>27</v>
      </c>
      <c r="I24" s="8"/>
      <c r="J24" s="2">
        <v>60.1</v>
      </c>
      <c r="K24" s="1"/>
      <c r="L24" s="2">
        <v>59.6</v>
      </c>
      <c r="M24" s="1"/>
      <c r="N24" s="2">
        <v>37.1</v>
      </c>
      <c r="O24" s="1"/>
      <c r="P24" s="2">
        <v>68.8</v>
      </c>
      <c r="Q24" s="8"/>
      <c r="R24" s="20">
        <f t="shared" si="0"/>
        <v>59.234999999999999</v>
      </c>
    </row>
    <row r="25" spans="2:19" s="12" customFormat="1" ht="14" x14ac:dyDescent="0.15">
      <c r="B25" s="1">
        <v>19</v>
      </c>
      <c r="C25" s="2" t="s">
        <v>37</v>
      </c>
      <c r="D25" s="1"/>
      <c r="E25" s="1" t="s">
        <v>9</v>
      </c>
      <c r="F25" s="1"/>
      <c r="G25" s="6">
        <v>16</v>
      </c>
      <c r="H25" s="7" t="s">
        <v>27</v>
      </c>
      <c r="I25" s="8"/>
      <c r="J25" s="2">
        <v>64.099999999999994</v>
      </c>
      <c r="K25" s="1"/>
      <c r="L25" s="2">
        <v>15.7</v>
      </c>
      <c r="M25" s="1"/>
      <c r="N25" s="2">
        <v>31.9</v>
      </c>
      <c r="O25" s="1"/>
      <c r="P25" s="2">
        <v>70</v>
      </c>
      <c r="Q25" s="8"/>
      <c r="R25" s="20">
        <f t="shared" si="0"/>
        <v>58.61999999999999</v>
      </c>
    </row>
    <row r="26" spans="2:19" s="12" customFormat="1" ht="14" x14ac:dyDescent="0.15">
      <c r="B26" s="1">
        <v>20</v>
      </c>
      <c r="C26" s="2" t="s">
        <v>28</v>
      </c>
      <c r="D26" s="1"/>
      <c r="E26" s="1" t="s">
        <v>7</v>
      </c>
      <c r="F26" s="1"/>
      <c r="G26" s="6">
        <v>16</v>
      </c>
      <c r="H26" s="7" t="s">
        <v>27</v>
      </c>
      <c r="I26" s="8"/>
      <c r="J26" s="2">
        <v>53</v>
      </c>
      <c r="K26" s="1"/>
      <c r="L26" s="2">
        <v>53</v>
      </c>
      <c r="M26" s="1"/>
      <c r="N26" s="2">
        <v>47.9</v>
      </c>
      <c r="O26" s="1"/>
      <c r="P26" s="2">
        <v>73.900000000000006</v>
      </c>
      <c r="Q26" s="8"/>
      <c r="R26" s="20">
        <f t="shared" si="0"/>
        <v>58.505000000000003</v>
      </c>
    </row>
    <row r="27" spans="2:19" s="12" customFormat="1" ht="14" x14ac:dyDescent="0.15">
      <c r="B27" s="1">
        <v>21</v>
      </c>
      <c r="C27" s="2" t="s">
        <v>42</v>
      </c>
      <c r="D27" s="1"/>
      <c r="E27" s="1" t="s">
        <v>18</v>
      </c>
      <c r="F27" s="1"/>
      <c r="G27" s="6">
        <v>21</v>
      </c>
      <c r="H27" s="7" t="s">
        <v>32</v>
      </c>
      <c r="I27" s="8"/>
      <c r="J27" s="2">
        <v>63.4</v>
      </c>
      <c r="K27" s="1"/>
      <c r="L27" s="2">
        <v>44.7</v>
      </c>
      <c r="M27" s="1"/>
      <c r="N27" s="2">
        <v>41.2</v>
      </c>
      <c r="O27" s="1"/>
      <c r="P27" s="2">
        <v>59.7</v>
      </c>
      <c r="Q27" s="8"/>
      <c r="R27" s="20">
        <f t="shared" si="0"/>
        <v>58.025000000000006</v>
      </c>
    </row>
    <row r="28" spans="2:19" s="12" customFormat="1" ht="14" x14ac:dyDescent="0.15">
      <c r="B28" s="1">
        <v>22</v>
      </c>
      <c r="C28" s="2" t="s">
        <v>39</v>
      </c>
      <c r="D28" s="1"/>
      <c r="E28" s="1" t="s">
        <v>18</v>
      </c>
      <c r="F28" s="1"/>
      <c r="G28" s="6">
        <v>21</v>
      </c>
      <c r="H28" s="7" t="s">
        <v>32</v>
      </c>
      <c r="I28" s="8"/>
      <c r="J28" s="2">
        <v>58.9</v>
      </c>
      <c r="K28" s="1"/>
      <c r="L28" s="2">
        <v>39.6</v>
      </c>
      <c r="M28" s="1"/>
      <c r="N28" s="2">
        <v>37.1</v>
      </c>
      <c r="O28" s="1"/>
      <c r="P28" s="2">
        <v>62.1</v>
      </c>
      <c r="Q28" s="8"/>
      <c r="R28" s="20">
        <f t="shared" si="0"/>
        <v>55.625</v>
      </c>
    </row>
    <row r="29" spans="2:19" s="12" customFormat="1" ht="14" x14ac:dyDescent="0.15">
      <c r="B29" s="1">
        <v>23</v>
      </c>
      <c r="C29" s="2" t="s">
        <v>40</v>
      </c>
      <c r="D29" s="1"/>
      <c r="E29" s="1" t="s">
        <v>7</v>
      </c>
      <c r="F29" s="1"/>
      <c r="G29" s="24">
        <v>21</v>
      </c>
      <c r="H29" s="25" t="s">
        <v>32</v>
      </c>
      <c r="I29" s="22"/>
      <c r="J29" s="26">
        <v>54.7</v>
      </c>
      <c r="K29" s="22"/>
      <c r="L29" s="26">
        <v>55.8</v>
      </c>
      <c r="M29" s="22"/>
      <c r="N29" s="26">
        <v>50.6</v>
      </c>
      <c r="O29" s="22"/>
      <c r="P29" s="26">
        <v>59.1</v>
      </c>
      <c r="Q29" s="22"/>
      <c r="R29" s="27">
        <f t="shared" si="0"/>
        <v>55.460000000000008</v>
      </c>
      <c r="S29" s="23"/>
    </row>
    <row r="30" spans="2:19" s="12" customFormat="1" ht="14" x14ac:dyDescent="0.15">
      <c r="B30" s="1">
        <v>24</v>
      </c>
      <c r="C30" s="2" t="s">
        <v>41</v>
      </c>
      <c r="D30" s="1"/>
      <c r="E30" s="1" t="s">
        <v>7</v>
      </c>
      <c r="F30" s="1"/>
      <c r="G30" s="24">
        <v>21</v>
      </c>
      <c r="H30" s="25" t="s">
        <v>32</v>
      </c>
      <c r="I30" s="22"/>
      <c r="J30" s="26">
        <v>51.8</v>
      </c>
      <c r="K30" s="22"/>
      <c r="L30" s="26">
        <v>45.4</v>
      </c>
      <c r="M30" s="22"/>
      <c r="N30" s="26">
        <v>44.8</v>
      </c>
      <c r="O30" s="22"/>
      <c r="P30" s="26">
        <v>68.400000000000006</v>
      </c>
      <c r="Q30" s="22"/>
      <c r="R30" s="27">
        <f t="shared" si="0"/>
        <v>55.41</v>
      </c>
      <c r="S30" s="23"/>
    </row>
    <row r="31" spans="2:19" s="12" customFormat="1" ht="14" x14ac:dyDescent="0.15">
      <c r="B31" s="1">
        <v>25</v>
      </c>
      <c r="C31" s="3" t="s">
        <v>43</v>
      </c>
      <c r="D31" s="1"/>
      <c r="E31" s="1" t="s">
        <v>18</v>
      </c>
      <c r="F31" s="1"/>
      <c r="G31" s="28">
        <v>21</v>
      </c>
      <c r="H31" s="29" t="s">
        <v>32</v>
      </c>
      <c r="I31" s="22"/>
      <c r="J31" s="30">
        <v>60.3</v>
      </c>
      <c r="K31" s="22"/>
      <c r="L31" s="30">
        <v>57.7</v>
      </c>
      <c r="M31" s="22"/>
      <c r="N31" s="30">
        <v>41.2</v>
      </c>
      <c r="O31" s="22"/>
      <c r="P31" s="30">
        <v>53.9</v>
      </c>
      <c r="Q31" s="22"/>
      <c r="R31" s="31">
        <f t="shared" si="0"/>
        <v>55.384999999999991</v>
      </c>
      <c r="S31" s="23"/>
    </row>
    <row r="32" spans="2:19" s="12" customFormat="1" ht="14" x14ac:dyDescent="0.15">
      <c r="B32" s="10"/>
      <c r="C32" s="10"/>
      <c r="D32" s="10"/>
      <c r="E32" s="10"/>
      <c r="F32" s="10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2"/>
      <c r="S32" s="23"/>
    </row>
    <row r="33" spans="7:19" x14ac:dyDescent="0.2">
      <c r="G33" s="38" t="s">
        <v>36</v>
      </c>
      <c r="H33" s="39"/>
      <c r="I33" s="22"/>
      <c r="J33" s="34">
        <f>AVERAGE(J7:J31)</f>
        <v>64.484000000000009</v>
      </c>
      <c r="K33" s="22"/>
      <c r="L33" s="34">
        <f>AVERAGE(L7:L31)</f>
        <v>55.82</v>
      </c>
      <c r="M33" s="22"/>
      <c r="N33" s="34">
        <f>AVERAGE(N7:N31)</f>
        <v>48.335999999999991</v>
      </c>
      <c r="O33" s="22"/>
      <c r="P33" s="34">
        <f>AVERAGE(P7:P31)</f>
        <v>71.492000000000004</v>
      </c>
      <c r="Q33" s="22"/>
      <c r="R33" s="36">
        <f t="shared" ref="R33" si="1">AVERAGE(R7:R31)</f>
        <v>63.730999999999995</v>
      </c>
      <c r="S33" s="23"/>
    </row>
    <row r="34" spans="7:19" x14ac:dyDescent="0.2">
      <c r="G34" s="40" t="s">
        <v>48</v>
      </c>
      <c r="H34" s="41"/>
      <c r="I34" s="22"/>
      <c r="J34" s="33">
        <f>_xlfn.STDEV.S(J7:J31)</f>
        <v>7.7391149364768141</v>
      </c>
      <c r="K34" s="22"/>
      <c r="L34" s="33">
        <f>_xlfn.STDEV.S(L7:L31)</f>
        <v>14.906905558610534</v>
      </c>
      <c r="M34" s="22"/>
      <c r="N34" s="33">
        <f>_xlfn.STDEV.S(N7:N31)</f>
        <v>8.0049921923760134</v>
      </c>
      <c r="O34" s="22"/>
      <c r="P34" s="33">
        <f>_xlfn.STDEV.S(P7:P31)</f>
        <v>8.2914071986203091</v>
      </c>
      <c r="Q34" s="22"/>
      <c r="R34" s="21">
        <f t="shared" ref="R34" si="2">_xlfn.STDEV.S(R7:R31)</f>
        <v>6.6348750302223136</v>
      </c>
      <c r="S34" s="23"/>
    </row>
    <row r="35" spans="7:19" x14ac:dyDescent="0.2">
      <c r="G35" s="40" t="s">
        <v>49</v>
      </c>
      <c r="H35" s="41"/>
      <c r="I35" s="22"/>
      <c r="J35" s="33">
        <f>MAX(J7:J31)</f>
        <v>78.400000000000006</v>
      </c>
      <c r="K35" s="22"/>
      <c r="L35" s="33">
        <f>MAX(L7:L31)</f>
        <v>76.5</v>
      </c>
      <c r="M35" s="22"/>
      <c r="N35" s="33">
        <f>MAX(N7:N31)</f>
        <v>60.8</v>
      </c>
      <c r="O35" s="22"/>
      <c r="P35" s="33">
        <f>MAX(P7:P31)</f>
        <v>83.7</v>
      </c>
      <c r="Q35" s="22"/>
      <c r="R35" s="21">
        <f t="shared" ref="R35" si="3">MAX(R7:R31)</f>
        <v>76.245000000000005</v>
      </c>
      <c r="S35" s="23"/>
    </row>
    <row r="36" spans="7:19" x14ac:dyDescent="0.2">
      <c r="G36" s="42" t="s">
        <v>50</v>
      </c>
      <c r="H36" s="43"/>
      <c r="I36" s="22"/>
      <c r="J36" s="35">
        <f>MIN(J7:J31)</f>
        <v>51.6</v>
      </c>
      <c r="K36" s="22"/>
      <c r="L36" s="35">
        <f>MIN(L7:L31)</f>
        <v>15.7</v>
      </c>
      <c r="M36" s="22"/>
      <c r="N36" s="35">
        <f>MIN(N7:N31)</f>
        <v>31.9</v>
      </c>
      <c r="O36" s="22"/>
      <c r="P36" s="35">
        <f>MIN(P7:P31)</f>
        <v>53.9</v>
      </c>
      <c r="Q36" s="22"/>
      <c r="R36" s="37">
        <f t="shared" ref="R36" si="4">MIN(R7:R31)</f>
        <v>55.384999999999991</v>
      </c>
      <c r="S36" s="23"/>
    </row>
    <row r="37" spans="7:19" x14ac:dyDescent="0.2"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7:19" x14ac:dyDescent="0.2">
      <c r="G38" s="23"/>
      <c r="H38" s="23"/>
      <c r="I38" s="23"/>
      <c r="J38" s="23"/>
      <c r="K38" s="23"/>
      <c r="L38" s="23"/>
      <c r="M38" s="23"/>
      <c r="N38" s="23"/>
      <c r="O38" s="23"/>
      <c r="P38" s="23"/>
      <c r="R38" s="23"/>
      <c r="S38" s="23"/>
    </row>
    <row r="39" spans="7:19" x14ac:dyDescent="0.2">
      <c r="G39" s="23"/>
      <c r="H39" s="23"/>
      <c r="I39" s="23"/>
      <c r="J39" s="23"/>
      <c r="K39" s="23"/>
      <c r="L39" s="23"/>
      <c r="M39" s="23"/>
      <c r="N39" s="23"/>
      <c r="O39" s="23"/>
      <c r="P39" s="23"/>
      <c r="R39" s="23"/>
      <c r="S39" s="23"/>
    </row>
    <row r="40" spans="7:19" x14ac:dyDescent="0.2">
      <c r="G40" s="23"/>
      <c r="H40" s="23"/>
      <c r="I40" s="23"/>
      <c r="J40" s="23"/>
      <c r="K40" s="23"/>
      <c r="L40" s="23"/>
      <c r="M40" s="23"/>
      <c r="N40" s="23"/>
      <c r="O40" s="23"/>
      <c r="P40" s="23"/>
      <c r="R40" s="23"/>
      <c r="S40" s="23"/>
    </row>
    <row r="41" spans="7:19" x14ac:dyDescent="0.2">
      <c r="G41" s="23"/>
      <c r="H41" s="23"/>
      <c r="I41" s="23"/>
      <c r="J41" s="23"/>
      <c r="K41" s="23"/>
      <c r="L41" s="23"/>
      <c r="M41" s="23"/>
      <c r="N41" s="23"/>
      <c r="O41" s="23"/>
      <c r="P41" s="23"/>
      <c r="R41" s="23"/>
      <c r="S41" s="23"/>
    </row>
  </sheetData>
  <mergeCells count="12">
    <mergeCell ref="R5:R6"/>
    <mergeCell ref="L5:L6"/>
    <mergeCell ref="N5:N6"/>
    <mergeCell ref="C5:C6"/>
    <mergeCell ref="E5:E6"/>
    <mergeCell ref="G5:H5"/>
    <mergeCell ref="J5:J6"/>
    <mergeCell ref="G33:H33"/>
    <mergeCell ref="G34:H34"/>
    <mergeCell ref="G36:H36"/>
    <mergeCell ref="G35:H35"/>
    <mergeCell ref="P5:P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Law Schools QS (2019)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David Buchanan</cp:lastModifiedBy>
  <dcterms:created xsi:type="dcterms:W3CDTF">2019-02-24T00:07:03Z</dcterms:created>
  <dcterms:modified xsi:type="dcterms:W3CDTF">2019-04-02T22:14:43Z</dcterms:modified>
</cp:coreProperties>
</file>